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2216"/>
  </bookViews>
  <sheets>
    <sheet name="集計" sheetId="7" r:id="rId1"/>
    <sheet name="分類例" sheetId="8" r:id="rId2"/>
  </sheets>
  <definedNames>
    <definedName name="_xlnm.Print_Area" localSheetId="0">集計!$A$1:$AF$12</definedName>
    <definedName name="_xlnm.Print_Titles" localSheetId="0">集計!$1:$7</definedName>
  </definedNames>
  <calcPr calcId="191029"/>
</workbook>
</file>

<file path=xl/calcChain.xml><?xml version="1.0" encoding="utf-8"?>
<calcChain xmlns="http://schemas.openxmlformats.org/spreadsheetml/2006/main">
  <c r="AF8" i="7" l="1"/>
  <c r="AE8" i="7"/>
  <c r="AD8" i="7"/>
  <c r="AC8" i="7"/>
  <c r="P8" i="7" l="1"/>
  <c r="O8" i="7"/>
  <c r="K11" i="7" l="1"/>
  <c r="AB11" i="7" l="1"/>
  <c r="AA11" i="7"/>
  <c r="Z11" i="7"/>
  <c r="Y11" i="7"/>
  <c r="X11" i="7"/>
  <c r="W11" i="7"/>
  <c r="V11" i="7"/>
  <c r="U11" i="7"/>
  <c r="T11" i="7"/>
  <c r="S11" i="7"/>
  <c r="R11" i="7"/>
  <c r="Q11" i="7"/>
  <c r="N11" i="7"/>
  <c r="M11" i="7"/>
  <c r="L11" i="7"/>
  <c r="J11" i="7"/>
  <c r="I11" i="7"/>
  <c r="H11" i="7"/>
  <c r="G11" i="7"/>
  <c r="AD10" i="7"/>
  <c r="AC10" i="7"/>
  <c r="P10" i="7"/>
  <c r="O10" i="7"/>
  <c r="AD9" i="7"/>
  <c r="AD11" i="7" s="1"/>
  <c r="AC9" i="7"/>
  <c r="P9" i="7"/>
  <c r="O9" i="7"/>
  <c r="P11" i="7" l="1"/>
  <c r="O11" i="7"/>
  <c r="AC11" i="7"/>
  <c r="AF9" i="7"/>
  <c r="AF10" i="7"/>
  <c r="AE9" i="7"/>
  <c r="AE10" i="7"/>
  <c r="AF11" i="7"/>
  <c r="AE11" i="7" l="1"/>
</calcChain>
</file>

<file path=xl/sharedStrings.xml><?xml version="1.0" encoding="utf-8"?>
<sst xmlns="http://schemas.openxmlformats.org/spreadsheetml/2006/main" count="101" uniqueCount="78">
  <si>
    <t>調
達
先</t>
    <rPh sb="0" eb="1">
      <t>チョウ</t>
    </rPh>
    <rPh sb="3" eb="4">
      <t>タチ</t>
    </rPh>
    <rPh sb="6" eb="7">
      <t>サキ</t>
    </rPh>
    <phoneticPr fontId="1"/>
  </si>
  <si>
    <t>物品</t>
    <rPh sb="0" eb="2">
      <t>ブッピン</t>
    </rPh>
    <phoneticPr fontId="1"/>
  </si>
  <si>
    <t>役務</t>
    <rPh sb="0" eb="2">
      <t>エキム</t>
    </rPh>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</si>
  <si>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</si>
  <si>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</si>
  <si>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</si>
  <si>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</si>
  <si>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</si>
  <si>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</si>
  <si>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</si>
  <si>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</si>
  <si>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</si>
  <si>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</si>
  <si>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</si>
  <si>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</si>
  <si>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</si>
  <si>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</si>
  <si>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</si>
  <si>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⑥
その他の役務</t>
    <rPh sb="4" eb="5">
      <t>タ</t>
    </rPh>
    <rPh sb="6" eb="8">
      <t>エキム</t>
    </rPh>
    <phoneticPr fontId="1"/>
  </si>
  <si>
    <t>④
その他の
物品</t>
    <rPh sb="4" eb="5">
      <t>タ</t>
    </rPh>
    <rPh sb="7" eb="9">
      <t>ブッピン</t>
    </rPh>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</si>
  <si>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</si>
  <si>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</si>
  <si>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</si>
  <si>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</si>
  <si>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</si>
  <si>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</si>
  <si>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</si>
  <si>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</si>
  <si>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</si>
  <si>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</si>
  <si>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</si>
  <si>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</si>
  <si>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</si>
  <si>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</si>
  <si>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</si>
  <si>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</si>
  <si>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</si>
  <si>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</si>
  <si>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</si>
  <si>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</si>
  <si>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</si>
  <si>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</si>
  <si>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</si>
  <si>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</si>
  <si>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</si>
  <si>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</si>
  <si>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</si>
  <si>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</si>
  <si>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</si>
  <si>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</si>
  <si>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</si>
  <si>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</si>
  <si>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</si>
  <si>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</si>
  <si>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</si>
  <si>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</si>
  <si>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</si>
  <si>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</si>
  <si>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</si>
  <si>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</si>
  <si>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</si>
  <si>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</si>
  <si>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</si>
  <si>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</si>
  <si>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</si>
  <si>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</si>
  <si>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</si>
  <si>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</si>
  <si>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</si>
  <si>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</si>
  <si>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</si>
  <si>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</si>
  <si>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</si>
  <si>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</si>
  <si>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北杜市</t>
    <rPh sb="0" eb="3">
      <t>ホクトシ</t>
    </rPh>
    <phoneticPr fontId="1"/>
  </si>
  <si>
    <t>就労継続支援事業所等</t>
    <rPh sb="0" eb="4">
      <t>シュウロウケイゾク</t>
    </rPh>
    <rPh sb="4" eb="6">
      <t>シエン</t>
    </rPh>
    <rPh sb="6" eb="9">
      <t>ジギョウショ</t>
    </rPh>
    <rPh sb="9" eb="10">
      <t>トウ</t>
    </rPh>
    <phoneticPr fontId="1"/>
  </si>
  <si>
    <t>共同受注窓口</t>
    <rPh sb="0" eb="4">
      <t>キョウドウジュチュウ</t>
    </rPh>
    <rPh sb="4" eb="6">
      <t>マドグチ</t>
    </rPh>
    <phoneticPr fontId="1"/>
  </si>
  <si>
    <t>特例子会社等</t>
    <rPh sb="0" eb="5">
      <t>トクレイコガイシャ</t>
    </rPh>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</si>
</sst>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14">
    <xf numFmtId="0" fontId="0" fillId="0" borderId="0" xfId="0">
      <alignment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20" xfId="0" applyBorder="1" applyAlignment="1">
      <alignment horizontal="center" vertical="center" wrapText="1"/>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32" xfId="0" applyBorder="1" applyAlignment="1">
      <alignment horizontal="center" vertical="center"/>
    </xf>
    <xf numFmtId="0" fontId="3" fillId="2" borderId="36" xfId="0" applyFont="1" applyFill="1" applyBorder="1" applyAlignment="1">
      <alignment horizontal="center" vertical="center"/>
    </xf>
    <xf numFmtId="0" fontId="5" fillId="0" borderId="39" xfId="0" applyFont="1" applyBorder="1" applyAlignment="1">
      <alignment horizontal="center" vertical="center"/>
    </xf>
    <xf numFmtId="0" fontId="3" fillId="0" borderId="47" xfId="0" applyFont="1" applyBorder="1" applyAlignment="1">
      <alignment horizontal="center" vertical="center"/>
    </xf>
    <xf numFmtId="0" fontId="3" fillId="0" borderId="55" xfId="0" applyFont="1" applyBorder="1" applyAlignment="1">
      <alignment horizontal="center" vertical="center"/>
    </xf>
    <xf numFmtId="0" fontId="6" fillId="0" borderId="0" xfId="0" applyFont="1" applyAlignment="1">
      <alignment horizontal="right" vertical="center"/>
    </xf>
    <xf numFmtId="0" fontId="8" fillId="0" borderId="0" xfId="0" applyFont="1">
      <alignment vertical="center"/>
    </xf>
    <xf numFmtId="0" fontId="0" fillId="0" borderId="64" xfId="0" applyBorder="1">
      <alignmen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6" fillId="0" borderId="41" xfId="0" applyFont="1" applyBorder="1">
      <alignment vertical="center"/>
    </xf>
    <xf numFmtId="0" fontId="6" fillId="0" borderId="42" xfId="0" applyFont="1" applyBorder="1" applyAlignment="1">
      <alignment vertical="center" wrapText="1"/>
    </xf>
    <xf numFmtId="0" fontId="6" fillId="0" borderId="57" xfId="0" applyFont="1" applyBorder="1">
      <alignment vertical="center"/>
    </xf>
    <xf numFmtId="0" fontId="6" fillId="0" borderId="58" xfId="0" applyFont="1" applyBorder="1" applyAlignment="1">
      <alignment vertical="center" wrapText="1"/>
    </xf>
    <xf numFmtId="0" fontId="6" fillId="0" borderId="49" xfId="0" applyFont="1" applyBorder="1">
      <alignment vertical="center"/>
    </xf>
    <xf numFmtId="0" fontId="6" fillId="0" borderId="50" xfId="0" applyFont="1" applyBorder="1" applyAlignment="1">
      <alignment vertical="center" wrapText="1"/>
    </xf>
    <xf numFmtId="0" fontId="6" fillId="0" borderId="68" xfId="0" applyFont="1" applyBorder="1">
      <alignment vertical="center"/>
    </xf>
    <xf numFmtId="0" fontId="6" fillId="0" borderId="69"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64" xfId="0" applyFont="1" applyBorder="1" applyAlignment="1">
      <alignment horizontal="center" vertical="center" wrapText="1"/>
    </xf>
    <xf numFmtId="0" fontId="6" fillId="0" borderId="65" xfId="0" applyFont="1" applyBorder="1">
      <alignment vertical="center"/>
    </xf>
    <xf numFmtId="0" fontId="6" fillId="0" borderId="66" xfId="0" applyFont="1" applyBorder="1" applyAlignment="1">
      <alignment vertical="center" wrapText="1"/>
    </xf>
    <xf numFmtId="0" fontId="6" fillId="0" borderId="69" xfId="0" applyFont="1" applyBorder="1">
      <alignment vertical="center"/>
    </xf>
    <xf numFmtId="0" fontId="0" fillId="0" borderId="0" xfId="0" applyFill="1">
      <alignment vertical="center"/>
    </xf>
    <xf numFmtId="0" fontId="10" fillId="3" borderId="0" xfId="0" applyFont="1" applyFill="1">
      <alignment vertical="center"/>
    </xf>
    <xf numFmtId="38" fontId="0" fillId="0" borderId="40" xfId="1" applyFont="1" applyBorder="1" applyAlignment="1">
      <alignment vertical="center" wrapText="1"/>
    </xf>
    <xf numFmtId="38" fontId="0" fillId="0" borderId="41" xfId="1" applyFont="1" applyBorder="1" applyAlignment="1">
      <alignment vertical="center"/>
    </xf>
    <xf numFmtId="38" fontId="0" fillId="0" borderId="41" xfId="1" applyFont="1" applyBorder="1" applyAlignment="1">
      <alignment vertical="center" wrapText="1"/>
    </xf>
    <xf numFmtId="38" fontId="0" fillId="0" borderId="42" xfId="1" applyFont="1" applyBorder="1" applyAlignment="1">
      <alignment vertical="center" wrapText="1"/>
    </xf>
    <xf numFmtId="38" fontId="0" fillId="0" borderId="43" xfId="1" applyFont="1" applyBorder="1" applyAlignment="1">
      <alignment vertical="center" wrapText="1"/>
    </xf>
    <xf numFmtId="38" fontId="0" fillId="0" borderId="44" xfId="1" applyFont="1" applyBorder="1" applyAlignment="1">
      <alignment vertical="center" wrapText="1"/>
    </xf>
    <xf numFmtId="38" fontId="0" fillId="0" borderId="48" xfId="1" applyFont="1" applyBorder="1" applyAlignment="1">
      <alignment vertical="center"/>
    </xf>
    <xf numFmtId="38" fontId="0" fillId="0" borderId="49" xfId="1" applyFont="1" applyBorder="1" applyAlignment="1">
      <alignment vertical="center"/>
    </xf>
    <xf numFmtId="38" fontId="0" fillId="0" borderId="49" xfId="1" applyFont="1" applyBorder="1" applyAlignment="1">
      <alignment vertical="center" wrapText="1"/>
    </xf>
    <xf numFmtId="38" fontId="0" fillId="0" borderId="50" xfId="1" applyFont="1" applyBorder="1" applyAlignment="1">
      <alignment vertical="center" wrapText="1"/>
    </xf>
    <xf numFmtId="38" fontId="0" fillId="0" borderId="51" xfId="1" applyFont="1" applyBorder="1" applyAlignment="1">
      <alignment vertical="center"/>
    </xf>
    <xf numFmtId="38" fontId="0" fillId="0" borderId="52" xfId="1" applyFont="1" applyBorder="1" applyAlignment="1">
      <alignment vertical="center" wrapText="1"/>
    </xf>
    <xf numFmtId="38" fontId="0" fillId="0" borderId="48" xfId="1" applyFont="1" applyBorder="1" applyAlignment="1">
      <alignment vertical="center" wrapText="1"/>
    </xf>
    <xf numFmtId="38" fontId="0" fillId="0" borderId="59" xfId="1" applyFont="1" applyBorder="1" applyAlignment="1">
      <alignment vertical="center"/>
    </xf>
    <xf numFmtId="38" fontId="0" fillId="0" borderId="60" xfId="1" applyFont="1" applyBorder="1" applyAlignment="1">
      <alignment vertical="center"/>
    </xf>
    <xf numFmtId="38" fontId="0" fillId="0" borderId="60" xfId="1" applyFont="1" applyBorder="1" applyAlignment="1">
      <alignment vertical="center" wrapText="1"/>
    </xf>
    <xf numFmtId="38" fontId="0" fillId="0" borderId="61" xfId="1" applyFont="1" applyBorder="1" applyAlignment="1">
      <alignment vertical="center" wrapText="1"/>
    </xf>
    <xf numFmtId="38" fontId="0" fillId="0" borderId="62" xfId="1" applyFont="1" applyBorder="1" applyAlignment="1">
      <alignment vertical="center"/>
    </xf>
    <xf numFmtId="38" fontId="0" fillId="0" borderId="63" xfId="1" applyFont="1" applyBorder="1" applyAlignment="1">
      <alignment vertical="center" wrapText="1"/>
    </xf>
    <xf numFmtId="38" fontId="0" fillId="0" borderId="59" xfId="1" applyFont="1" applyBorder="1" applyAlignment="1">
      <alignment vertical="center" wrapText="1"/>
    </xf>
    <xf numFmtId="38" fontId="0" fillId="2" borderId="30" xfId="1" applyFont="1" applyFill="1" applyBorder="1" applyAlignment="1">
      <alignment vertical="center"/>
    </xf>
    <xf numFmtId="38" fontId="0" fillId="2" borderId="22" xfId="1" applyFont="1" applyFill="1" applyBorder="1" applyAlignment="1">
      <alignment vertical="center"/>
    </xf>
    <xf numFmtId="38" fontId="0" fillId="2" borderId="11" xfId="1" applyFont="1" applyFill="1" applyBorder="1" applyAlignment="1">
      <alignment vertical="center"/>
    </xf>
    <xf numFmtId="38" fontId="0" fillId="2" borderId="6" xfId="1" applyFont="1" applyFill="1" applyBorder="1" applyAlignment="1">
      <alignment vertical="center"/>
    </xf>
    <xf numFmtId="38" fontId="0" fillId="2" borderId="7" xfId="1" applyFont="1" applyFill="1" applyBorder="1" applyAlignment="1">
      <alignment vertical="center"/>
    </xf>
    <xf numFmtId="0" fontId="2" fillId="0" borderId="37" xfId="0" applyFont="1" applyBorder="1" applyAlignment="1">
      <alignment horizontal="center" vertical="center"/>
    </xf>
    <xf numFmtId="0" fontId="0" fillId="0" borderId="38" xfId="0" applyBorder="1" applyAlignment="1">
      <alignment horizontal="center" vertical="center"/>
    </xf>
    <xf numFmtId="0" fontId="2" fillId="0" borderId="45" xfId="0" applyFont="1"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wrapText="1"/>
    </xf>
    <xf numFmtId="0" fontId="0" fillId="0" borderId="21" xfId="0" applyBorder="1">
      <alignment vertical="center"/>
    </xf>
    <xf numFmtId="0" fontId="0" fillId="0" borderId="28" xfId="0" applyBorder="1">
      <alignment vertical="center"/>
    </xf>
    <xf numFmtId="0" fontId="0" fillId="0" borderId="26" xfId="0" applyBorder="1">
      <alignment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wrapText="1"/>
    </xf>
    <xf numFmtId="0" fontId="0" fillId="0" borderId="27" xfId="0" applyBorder="1">
      <alignment vertical="center"/>
    </xf>
    <xf numFmtId="0" fontId="0" fillId="0" borderId="29" xfId="0" applyBorder="1">
      <alignment vertical="center"/>
    </xf>
    <xf numFmtId="0" fontId="0" fillId="0" borderId="31" xfId="0" applyBorder="1" applyAlignment="1">
      <alignment horizontal="center" vertical="center" wrapText="1"/>
    </xf>
    <xf numFmtId="0" fontId="0" fillId="0" borderId="31" xfId="0"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4" fillId="0" borderId="0" xfId="0" applyFont="1" applyFill="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wrapText="1"/>
    </xf>
    <xf numFmtId="0" fontId="0" fillId="0" borderId="71"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4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8" xfId="0" applyFont="1" applyBorder="1" applyAlignment="1">
      <alignment horizontal="center" vertical="center"/>
    </xf>
    <xf numFmtId="0" fontId="4" fillId="0" borderId="67" xfId="0" applyFont="1" applyBorder="1" applyAlignment="1">
      <alignment horizontal="center" vertical="center"/>
    </xf>
    <xf numFmtId="0" fontId="4" fillId="0" borderId="7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Border="1" applyAlignment="1">
      <alignment horizontal="center" vertical="center"/>
    </xf>
    <xf numFmtId="0" fontId="4" fillId="0" borderId="3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9"/>
  <sheetViews>
    <sheetView tabSelected="1" view="pageBreakPreview" topLeftCell="K4" zoomScale="110" zoomScaleNormal="55" zoomScaleSheetLayoutView="110" workbookViewId="0">
      <selection activeCell="AF9" sqref="AF9"/>
    </sheetView>
  </sheetViews>
  <sheetFormatPr defaultRowHeight="13.2" x14ac:dyDescent="0.2"/>
  <cols>
    <col min="1" max="1" width="2.77734375" customWidth="1"/>
    <col min="2" max="3" width="4.6640625" customWidth="1"/>
    <col min="4" max="4" width="14.109375" customWidth="1"/>
    <col min="5" max="5" width="4.6640625" customWidth="1"/>
    <col min="6" max="6" width="28.44140625" customWidth="1"/>
    <col min="7" max="7" width="5.44140625" customWidth="1"/>
    <col min="8" max="8" width="10.109375" customWidth="1"/>
    <col min="9" max="9" width="4.6640625" customWidth="1"/>
    <col min="10" max="10" width="10.109375" customWidth="1"/>
    <col min="11" max="11" width="4.6640625" customWidth="1"/>
    <col min="12" max="12" width="10.109375" customWidth="1"/>
    <col min="13" max="13" width="4.6640625" customWidth="1"/>
    <col min="14" max="14" width="10" customWidth="1"/>
    <col min="15" max="15" width="4.6640625" customWidth="1"/>
    <col min="16" max="16" width="14.109375" customWidth="1"/>
    <col min="17" max="17" width="4.6640625" customWidth="1"/>
    <col min="18" max="18" width="10" customWidth="1"/>
    <col min="19" max="19" width="4.6640625" customWidth="1"/>
    <col min="20" max="20" width="10.109375" customWidth="1"/>
    <col min="21" max="21" width="4.6640625" customWidth="1"/>
    <col min="22" max="22" width="10.109375" customWidth="1"/>
    <col min="23" max="23" width="4.6640625" customWidth="1"/>
    <col min="24" max="24" width="10.21875" customWidth="1"/>
    <col min="25" max="25" width="4.6640625" customWidth="1"/>
    <col min="26" max="26" width="10.109375" customWidth="1"/>
    <col min="27" max="27" width="4.6640625" customWidth="1"/>
    <col min="28" max="28" width="10.21875" customWidth="1"/>
    <col min="29" max="29" width="4.6640625" customWidth="1"/>
    <col min="30" max="30" width="14.109375" customWidth="1"/>
    <col min="31" max="31" width="4.21875" customWidth="1"/>
    <col min="32" max="32" width="18.109375" customWidth="1"/>
  </cols>
  <sheetData>
    <row r="1" spans="2:32" ht="30" customHeight="1" x14ac:dyDescent="0.2">
      <c r="B1" s="94" t="s">
        <v>20</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2:32" ht="13.8" thickBot="1" x14ac:dyDescent="0.25">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2:32" ht="13.5" customHeight="1" x14ac:dyDescent="0.2">
      <c r="B3" s="80" t="s">
        <v>73</v>
      </c>
      <c r="C3" s="81"/>
      <c r="D3" s="81"/>
      <c r="E3" s="81"/>
      <c r="F3" s="86" t="s">
        <v>0</v>
      </c>
      <c r="G3" s="89" t="s">
        <v>1</v>
      </c>
      <c r="H3" s="90"/>
      <c r="I3" s="90"/>
      <c r="J3" s="90"/>
      <c r="K3" s="90"/>
      <c r="L3" s="90"/>
      <c r="M3" s="90"/>
      <c r="N3" s="90"/>
      <c r="O3" s="90"/>
      <c r="P3" s="91"/>
      <c r="Q3" s="92" t="s">
        <v>2</v>
      </c>
      <c r="R3" s="90"/>
      <c r="S3" s="90"/>
      <c r="T3" s="90"/>
      <c r="U3" s="90"/>
      <c r="V3" s="90"/>
      <c r="W3" s="90"/>
      <c r="X3" s="90"/>
      <c r="Y3" s="90"/>
      <c r="Z3" s="90"/>
      <c r="AA3" s="90"/>
      <c r="AB3" s="90"/>
      <c r="AC3" s="90"/>
      <c r="AD3" s="93"/>
      <c r="AE3" s="95"/>
      <c r="AF3" s="96"/>
    </row>
    <row r="4" spans="2:32" ht="13.5" customHeight="1" x14ac:dyDescent="0.2">
      <c r="B4" s="82"/>
      <c r="C4" s="83"/>
      <c r="D4" s="83"/>
      <c r="E4" s="83"/>
      <c r="F4" s="87"/>
      <c r="G4" s="75" t="s">
        <v>3</v>
      </c>
      <c r="H4" s="66"/>
      <c r="I4" s="65" t="s">
        <v>13</v>
      </c>
      <c r="J4" s="66"/>
      <c r="K4" s="65" t="s">
        <v>14</v>
      </c>
      <c r="L4" s="66"/>
      <c r="M4" s="65" t="s">
        <v>19</v>
      </c>
      <c r="N4" s="66"/>
      <c r="O4" s="69" t="s">
        <v>7</v>
      </c>
      <c r="P4" s="70"/>
      <c r="Q4" s="78" t="s">
        <v>4</v>
      </c>
      <c r="R4" s="64"/>
      <c r="S4" s="63" t="s">
        <v>17</v>
      </c>
      <c r="T4" s="64"/>
      <c r="U4" s="63" t="s">
        <v>15</v>
      </c>
      <c r="V4" s="64"/>
      <c r="W4" s="63" t="s">
        <v>5</v>
      </c>
      <c r="X4" s="64"/>
      <c r="Y4" s="63" t="s">
        <v>16</v>
      </c>
      <c r="Z4" s="64"/>
      <c r="AA4" s="63" t="s">
        <v>18</v>
      </c>
      <c r="AB4" s="64"/>
      <c r="AC4" s="64" t="s">
        <v>10</v>
      </c>
      <c r="AD4" s="97"/>
      <c r="AE4" s="98" t="s">
        <v>12</v>
      </c>
      <c r="AF4" s="99"/>
    </row>
    <row r="5" spans="2:32" ht="24" customHeight="1" x14ac:dyDescent="0.2">
      <c r="B5" s="82"/>
      <c r="C5" s="83"/>
      <c r="D5" s="83"/>
      <c r="E5" s="83"/>
      <c r="F5" s="87"/>
      <c r="G5" s="76"/>
      <c r="H5" s="67"/>
      <c r="I5" s="67"/>
      <c r="J5" s="67"/>
      <c r="K5" s="67"/>
      <c r="L5" s="67"/>
      <c r="M5" s="67"/>
      <c r="N5" s="67"/>
      <c r="O5" s="71"/>
      <c r="P5" s="72"/>
      <c r="Q5" s="79"/>
      <c r="R5" s="64"/>
      <c r="S5" s="64"/>
      <c r="T5" s="64"/>
      <c r="U5" s="64"/>
      <c r="V5" s="64"/>
      <c r="W5" s="64"/>
      <c r="X5" s="64"/>
      <c r="Y5" s="64"/>
      <c r="Z5" s="64"/>
      <c r="AA5" s="64"/>
      <c r="AB5" s="64"/>
      <c r="AC5" s="64"/>
      <c r="AD5" s="97"/>
      <c r="AE5" s="100"/>
      <c r="AF5" s="99"/>
    </row>
    <row r="6" spans="2:32" ht="21.75" customHeight="1" x14ac:dyDescent="0.2">
      <c r="B6" s="82"/>
      <c r="C6" s="83"/>
      <c r="D6" s="83"/>
      <c r="E6" s="83"/>
      <c r="F6" s="87"/>
      <c r="G6" s="77"/>
      <c r="H6" s="68"/>
      <c r="I6" s="68"/>
      <c r="J6" s="68"/>
      <c r="K6" s="68"/>
      <c r="L6" s="68"/>
      <c r="M6" s="68"/>
      <c r="N6" s="68"/>
      <c r="O6" s="73"/>
      <c r="P6" s="74"/>
      <c r="Q6" s="79"/>
      <c r="R6" s="64"/>
      <c r="S6" s="64"/>
      <c r="T6" s="64"/>
      <c r="U6" s="64"/>
      <c r="V6" s="64"/>
      <c r="W6" s="64"/>
      <c r="X6" s="64"/>
      <c r="Y6" s="64"/>
      <c r="Z6" s="64"/>
      <c r="AA6" s="64"/>
      <c r="AB6" s="64"/>
      <c r="AC6" s="64"/>
      <c r="AD6" s="97"/>
      <c r="AE6" s="101"/>
      <c r="AF6" s="102"/>
    </row>
    <row r="7" spans="2:32" ht="79.5" customHeight="1" thickBot="1" x14ac:dyDescent="0.25">
      <c r="B7" s="84"/>
      <c r="C7" s="85"/>
      <c r="D7" s="85"/>
      <c r="E7" s="85"/>
      <c r="F7" s="88"/>
      <c r="G7" s="4" t="s">
        <v>6</v>
      </c>
      <c r="H7" s="1" t="s">
        <v>8</v>
      </c>
      <c r="I7" s="2" t="s">
        <v>6</v>
      </c>
      <c r="J7" s="1" t="s">
        <v>8</v>
      </c>
      <c r="K7" s="2" t="s">
        <v>6</v>
      </c>
      <c r="L7" s="1" t="s">
        <v>9</v>
      </c>
      <c r="M7" s="2" t="s">
        <v>6</v>
      </c>
      <c r="N7" s="1" t="s">
        <v>9</v>
      </c>
      <c r="O7" s="2" t="s">
        <v>6</v>
      </c>
      <c r="P7" s="5" t="s">
        <v>9</v>
      </c>
      <c r="Q7" s="6" t="s">
        <v>6</v>
      </c>
      <c r="R7" s="1" t="s">
        <v>9</v>
      </c>
      <c r="S7" s="2" t="s">
        <v>6</v>
      </c>
      <c r="T7" s="1" t="s">
        <v>9</v>
      </c>
      <c r="U7" s="2" t="s">
        <v>6</v>
      </c>
      <c r="V7" s="1" t="s">
        <v>9</v>
      </c>
      <c r="W7" s="2" t="s">
        <v>6</v>
      </c>
      <c r="X7" s="1" t="s">
        <v>9</v>
      </c>
      <c r="Y7" s="2" t="s">
        <v>6</v>
      </c>
      <c r="Z7" s="1" t="s">
        <v>9</v>
      </c>
      <c r="AA7" s="2" t="s">
        <v>6</v>
      </c>
      <c r="AB7" s="1" t="s">
        <v>9</v>
      </c>
      <c r="AC7" s="2" t="s">
        <v>6</v>
      </c>
      <c r="AD7" s="3" t="s">
        <v>9</v>
      </c>
      <c r="AE7" s="4" t="s">
        <v>6</v>
      </c>
      <c r="AF7" s="3" t="s">
        <v>9</v>
      </c>
    </row>
    <row r="8" spans="2:32" ht="24" customHeight="1" x14ac:dyDescent="0.2">
      <c r="B8" s="57" t="s">
        <v>74</v>
      </c>
      <c r="C8" s="58"/>
      <c r="D8" s="58"/>
      <c r="E8" s="58"/>
      <c r="F8" s="8" t="s">
        <v>75</v>
      </c>
      <c r="G8" s="32">
        <v>7</v>
      </c>
      <c r="H8" s="33">
        <v>63750</v>
      </c>
      <c r="I8" s="34">
        <v>158</v>
      </c>
      <c r="J8" s="33">
        <v>1326713</v>
      </c>
      <c r="K8" s="34">
        <v>6</v>
      </c>
      <c r="L8" s="33">
        <v>106040</v>
      </c>
      <c r="M8" s="34">
        <v>11</v>
      </c>
      <c r="N8" s="34">
        <v>54560</v>
      </c>
      <c r="O8" s="34">
        <f>SUM(G8+I8+K8+M8)</f>
        <v>182</v>
      </c>
      <c r="P8" s="35">
        <f>SUM(H8+J8+L8+N8)</f>
        <v>1551063</v>
      </c>
      <c r="Q8" s="36">
        <v>0</v>
      </c>
      <c r="R8" s="34">
        <v>0</v>
      </c>
      <c r="S8" s="34">
        <v>0</v>
      </c>
      <c r="T8" s="33">
        <v>0</v>
      </c>
      <c r="U8" s="34">
        <v>1</v>
      </c>
      <c r="V8" s="33">
        <v>288000</v>
      </c>
      <c r="W8" s="34">
        <v>0</v>
      </c>
      <c r="X8" s="33">
        <v>0</v>
      </c>
      <c r="Y8" s="34">
        <v>0</v>
      </c>
      <c r="Z8" s="33">
        <v>0</v>
      </c>
      <c r="AA8" s="34">
        <v>1</v>
      </c>
      <c r="AB8" s="33">
        <v>47600</v>
      </c>
      <c r="AC8" s="34">
        <f>SUM(U8+AA8)</f>
        <v>2</v>
      </c>
      <c r="AD8" s="37">
        <f>SUM(V8+AB8)</f>
        <v>335600</v>
      </c>
      <c r="AE8" s="32">
        <f>SUM(O8+AC8)</f>
        <v>184</v>
      </c>
      <c r="AF8" s="34">
        <f>SUM(P8+AD8)</f>
        <v>1886663</v>
      </c>
    </row>
    <row r="9" spans="2:32" ht="24" customHeight="1" x14ac:dyDescent="0.2">
      <c r="B9" s="59"/>
      <c r="C9" s="60"/>
      <c r="D9" s="60"/>
      <c r="E9" s="60"/>
      <c r="F9" s="9" t="s">
        <v>76</v>
      </c>
      <c r="G9" s="38"/>
      <c r="H9" s="39"/>
      <c r="I9" s="39"/>
      <c r="J9" s="39"/>
      <c r="K9" s="39"/>
      <c r="L9" s="39"/>
      <c r="M9" s="39"/>
      <c r="N9" s="39"/>
      <c r="O9" s="40">
        <f>G9+I9+K9+M9</f>
        <v>0</v>
      </c>
      <c r="P9" s="41">
        <f t="shared" ref="P9:P10" si="0">H9+J9+L9+N9</f>
        <v>0</v>
      </c>
      <c r="Q9" s="42"/>
      <c r="R9" s="39"/>
      <c r="S9" s="39"/>
      <c r="T9" s="39"/>
      <c r="U9" s="39"/>
      <c r="V9" s="39"/>
      <c r="W9" s="39"/>
      <c r="X9" s="39"/>
      <c r="Y9" s="39"/>
      <c r="Z9" s="39"/>
      <c r="AA9" s="39"/>
      <c r="AB9" s="39"/>
      <c r="AC9" s="40">
        <f t="shared" ref="AC9:AD10" si="1">Q9+S9+U9+W9+Y9+AA9</f>
        <v>0</v>
      </c>
      <c r="AD9" s="43">
        <f t="shared" si="1"/>
        <v>0</v>
      </c>
      <c r="AE9" s="44">
        <f t="shared" ref="AE9:AF10" si="2">O9+AC9</f>
        <v>0</v>
      </c>
      <c r="AF9" s="40">
        <f t="shared" si="2"/>
        <v>0</v>
      </c>
    </row>
    <row r="10" spans="2:32" ht="24" customHeight="1" x14ac:dyDescent="0.2">
      <c r="B10" s="59"/>
      <c r="C10" s="60"/>
      <c r="D10" s="60"/>
      <c r="E10" s="60"/>
      <c r="F10" s="10" t="s">
        <v>77</v>
      </c>
      <c r="G10" s="45"/>
      <c r="H10" s="46"/>
      <c r="I10" s="46"/>
      <c r="J10" s="46"/>
      <c r="K10" s="46"/>
      <c r="L10" s="46"/>
      <c r="M10" s="46"/>
      <c r="N10" s="46"/>
      <c r="O10" s="47">
        <f>G10+I10+K10+M10</f>
        <v>0</v>
      </c>
      <c r="P10" s="48">
        <f t="shared" si="0"/>
        <v>0</v>
      </c>
      <c r="Q10" s="49"/>
      <c r="R10" s="46"/>
      <c r="S10" s="46"/>
      <c r="T10" s="46"/>
      <c r="U10" s="46"/>
      <c r="V10" s="46"/>
      <c r="W10" s="46"/>
      <c r="X10" s="46"/>
      <c r="Y10" s="46"/>
      <c r="Z10" s="46"/>
      <c r="AA10" s="46"/>
      <c r="AB10" s="46"/>
      <c r="AC10" s="47">
        <f t="shared" si="1"/>
        <v>0</v>
      </c>
      <c r="AD10" s="50">
        <f t="shared" si="1"/>
        <v>0</v>
      </c>
      <c r="AE10" s="51">
        <f t="shared" si="2"/>
        <v>0</v>
      </c>
      <c r="AF10" s="47">
        <f t="shared" si="2"/>
        <v>0</v>
      </c>
    </row>
    <row r="11" spans="2:32" ht="24" customHeight="1" thickBot="1" x14ac:dyDescent="0.25">
      <c r="B11" s="61"/>
      <c r="C11" s="62"/>
      <c r="D11" s="62"/>
      <c r="E11" s="62"/>
      <c r="F11" s="7" t="s">
        <v>11</v>
      </c>
      <c r="G11" s="52">
        <f>SUM(G8:G10)</f>
        <v>7</v>
      </c>
      <c r="H11" s="53">
        <f t="shared" ref="H11:AF11" si="3">SUM(H8:H10)</f>
        <v>63750</v>
      </c>
      <c r="I11" s="53">
        <f t="shared" si="3"/>
        <v>158</v>
      </c>
      <c r="J11" s="53">
        <f t="shared" si="3"/>
        <v>1326713</v>
      </c>
      <c r="K11" s="53">
        <f t="shared" si="3"/>
        <v>6</v>
      </c>
      <c r="L11" s="53">
        <f t="shared" si="3"/>
        <v>106040</v>
      </c>
      <c r="M11" s="53">
        <f t="shared" si="3"/>
        <v>11</v>
      </c>
      <c r="N11" s="53">
        <f t="shared" si="3"/>
        <v>54560</v>
      </c>
      <c r="O11" s="53">
        <f t="shared" si="3"/>
        <v>182</v>
      </c>
      <c r="P11" s="54">
        <f t="shared" si="3"/>
        <v>1551063</v>
      </c>
      <c r="Q11" s="55">
        <f t="shared" si="3"/>
        <v>0</v>
      </c>
      <c r="R11" s="53">
        <f t="shared" si="3"/>
        <v>0</v>
      </c>
      <c r="S11" s="53">
        <f t="shared" si="3"/>
        <v>0</v>
      </c>
      <c r="T11" s="53">
        <f t="shared" si="3"/>
        <v>0</v>
      </c>
      <c r="U11" s="53">
        <f t="shared" si="3"/>
        <v>1</v>
      </c>
      <c r="V11" s="53">
        <f t="shared" si="3"/>
        <v>288000</v>
      </c>
      <c r="W11" s="53">
        <f t="shared" si="3"/>
        <v>0</v>
      </c>
      <c r="X11" s="53">
        <f t="shared" si="3"/>
        <v>0</v>
      </c>
      <c r="Y11" s="53">
        <f t="shared" si="3"/>
        <v>0</v>
      </c>
      <c r="Z11" s="53">
        <f t="shared" si="3"/>
        <v>0</v>
      </c>
      <c r="AA11" s="53">
        <f t="shared" si="3"/>
        <v>1</v>
      </c>
      <c r="AB11" s="53">
        <f t="shared" si="3"/>
        <v>47600</v>
      </c>
      <c r="AC11" s="53">
        <f t="shared" si="3"/>
        <v>2</v>
      </c>
      <c r="AD11" s="56">
        <f t="shared" si="3"/>
        <v>335600</v>
      </c>
      <c r="AE11" s="52">
        <f t="shared" si="3"/>
        <v>184</v>
      </c>
      <c r="AF11" s="53">
        <f t="shared" si="3"/>
        <v>1886663</v>
      </c>
    </row>
    <row r="19" spans="22:22" x14ac:dyDescent="0.2">
      <c r="V19" s="31"/>
    </row>
  </sheetData>
  <mergeCells count="20">
    <mergeCell ref="B1:AF1"/>
    <mergeCell ref="AE3:AF3"/>
    <mergeCell ref="AA4:AB6"/>
    <mergeCell ref="AC4:AD6"/>
    <mergeCell ref="AE4:AF6"/>
    <mergeCell ref="B8:E11"/>
    <mergeCell ref="W4:X6"/>
    <mergeCell ref="Y4:Z6"/>
    <mergeCell ref="M4:N6"/>
    <mergeCell ref="O4:P6"/>
    <mergeCell ref="S4:T6"/>
    <mergeCell ref="I4:J6"/>
    <mergeCell ref="K4:L6"/>
    <mergeCell ref="G4:H6"/>
    <mergeCell ref="U4:V6"/>
    <mergeCell ref="Q4:R6"/>
    <mergeCell ref="B3:E7"/>
    <mergeCell ref="F3:F7"/>
    <mergeCell ref="G3:P3"/>
    <mergeCell ref="Q3:AD3"/>
  </mergeCells>
  <phoneticPr fontId="1"/>
  <pageMargins left="0.23622047244094491" right="0.23622047244094491"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election activeCell="I11" sqref="I11"/>
    </sheetView>
  </sheetViews>
  <sheetFormatPr defaultRowHeight="13.2" x14ac:dyDescent="0.2"/>
  <cols>
    <col min="1" max="1" width="5" customWidth="1"/>
    <col min="3" max="3" width="39.44140625" customWidth="1"/>
    <col min="4" max="4" width="125.33203125" customWidth="1"/>
  </cols>
  <sheetData>
    <row r="1" spans="1:4" ht="28.5" customHeight="1" x14ac:dyDescent="0.2">
      <c r="D1" s="11"/>
    </row>
    <row r="2" spans="1:4" ht="28.5" customHeight="1" x14ac:dyDescent="0.2">
      <c r="A2" s="103" t="s">
        <v>21</v>
      </c>
      <c r="B2" s="104"/>
      <c r="C2" s="104"/>
      <c r="D2" s="104"/>
    </row>
    <row r="3" spans="1:4" ht="6.75" customHeight="1" x14ac:dyDescent="0.2"/>
    <row r="4" spans="1:4" ht="48.75" customHeight="1" thickBot="1" x14ac:dyDescent="0.25">
      <c r="B4" s="12" t="s">
        <v>22</v>
      </c>
    </row>
    <row r="5" spans="1:4" ht="27.75" customHeight="1" thickBot="1" x14ac:dyDescent="0.25">
      <c r="B5" s="13"/>
      <c r="C5" s="14" t="s">
        <v>23</v>
      </c>
      <c r="D5" s="15" t="s">
        <v>24</v>
      </c>
    </row>
    <row r="6" spans="1:4" ht="64.5" customHeight="1" x14ac:dyDescent="0.2">
      <c r="B6" s="105" t="s">
        <v>25</v>
      </c>
      <c r="C6" s="16" t="s">
        <v>26</v>
      </c>
      <c r="D6" s="17" t="s">
        <v>27</v>
      </c>
    </row>
    <row r="7" spans="1:4" ht="64.5" customHeight="1" x14ac:dyDescent="0.2">
      <c r="B7" s="106"/>
      <c r="C7" s="18" t="s">
        <v>28</v>
      </c>
      <c r="D7" s="19" t="s">
        <v>29</v>
      </c>
    </row>
    <row r="8" spans="1:4" ht="64.5" customHeight="1" x14ac:dyDescent="0.2">
      <c r="B8" s="107"/>
      <c r="C8" s="20" t="s">
        <v>30</v>
      </c>
      <c r="D8" s="21" t="s">
        <v>31</v>
      </c>
    </row>
    <row r="9" spans="1:4" ht="64.5" customHeight="1" thickBot="1" x14ac:dyDescent="0.25">
      <c r="B9" s="108"/>
      <c r="C9" s="22" t="s">
        <v>32</v>
      </c>
      <c r="D9" s="23" t="s">
        <v>33</v>
      </c>
    </row>
    <row r="10" spans="1:4" ht="64.5" customHeight="1" x14ac:dyDescent="0.2">
      <c r="B10" s="105" t="s">
        <v>34</v>
      </c>
      <c r="C10" s="16" t="s">
        <v>35</v>
      </c>
      <c r="D10" s="17" t="s">
        <v>36</v>
      </c>
    </row>
    <row r="11" spans="1:4" ht="64.5" customHeight="1" x14ac:dyDescent="0.2">
      <c r="B11" s="106"/>
      <c r="C11" s="18" t="s">
        <v>37</v>
      </c>
      <c r="D11" s="19" t="s">
        <v>38</v>
      </c>
    </row>
    <row r="12" spans="1:4" ht="64.5" customHeight="1" x14ac:dyDescent="0.2">
      <c r="B12" s="107"/>
      <c r="C12" s="20" t="s">
        <v>39</v>
      </c>
      <c r="D12" s="21" t="s">
        <v>40</v>
      </c>
    </row>
    <row r="13" spans="1:4" ht="64.5" customHeight="1" x14ac:dyDescent="0.2">
      <c r="B13" s="107"/>
      <c r="C13" s="20" t="s">
        <v>41</v>
      </c>
      <c r="D13" s="21" t="s">
        <v>42</v>
      </c>
    </row>
    <row r="14" spans="1:4" ht="64.5" customHeight="1" x14ac:dyDescent="0.2">
      <c r="B14" s="107"/>
      <c r="C14" s="20" t="s">
        <v>43</v>
      </c>
      <c r="D14" s="21" t="s">
        <v>44</v>
      </c>
    </row>
    <row r="15" spans="1:4" ht="64.5" customHeight="1" thickBot="1" x14ac:dyDescent="0.25">
      <c r="B15" s="108"/>
      <c r="C15" s="22" t="s">
        <v>45</v>
      </c>
      <c r="D15" s="23" t="s">
        <v>46</v>
      </c>
    </row>
    <row r="16" spans="1:4" ht="57" customHeight="1" x14ac:dyDescent="0.2">
      <c r="B16" s="24"/>
      <c r="C16" s="25"/>
      <c r="D16" s="25"/>
    </row>
    <row r="17" spans="2:4" ht="32.25" customHeight="1" x14ac:dyDescent="0.2"/>
    <row r="18" spans="2:4" ht="42.75" customHeight="1" thickBot="1" x14ac:dyDescent="0.25">
      <c r="B18" s="12" t="s">
        <v>47</v>
      </c>
    </row>
    <row r="19" spans="2:4" ht="65.25" customHeight="1" x14ac:dyDescent="0.2">
      <c r="B19" s="109" t="s">
        <v>48</v>
      </c>
      <c r="C19" s="16" t="s">
        <v>49</v>
      </c>
      <c r="D19" s="17" t="s">
        <v>50</v>
      </c>
    </row>
    <row r="20" spans="2:4" ht="65.25" customHeight="1" x14ac:dyDescent="0.2">
      <c r="B20" s="110"/>
      <c r="C20" s="20" t="s">
        <v>51</v>
      </c>
      <c r="D20" s="21" t="s">
        <v>52</v>
      </c>
    </row>
    <row r="21" spans="2:4" ht="65.25" customHeight="1" x14ac:dyDescent="0.2">
      <c r="B21" s="110"/>
      <c r="C21" s="20" t="s">
        <v>53</v>
      </c>
      <c r="D21" s="21" t="s">
        <v>54</v>
      </c>
    </row>
    <row r="22" spans="2:4" ht="65.25" customHeight="1" x14ac:dyDescent="0.2">
      <c r="B22" s="110"/>
      <c r="C22" s="20" t="s">
        <v>55</v>
      </c>
      <c r="D22" s="21" t="s">
        <v>56</v>
      </c>
    </row>
    <row r="23" spans="2:4" ht="66.75" customHeight="1" x14ac:dyDescent="0.2">
      <c r="B23" s="110"/>
      <c r="C23" s="20" t="s">
        <v>57</v>
      </c>
      <c r="D23" s="21" t="s">
        <v>58</v>
      </c>
    </row>
    <row r="24" spans="2:4" ht="64.5" customHeight="1" thickBot="1" x14ac:dyDescent="0.25">
      <c r="B24" s="111"/>
      <c r="C24" s="22" t="s">
        <v>59</v>
      </c>
      <c r="D24" s="23" t="s">
        <v>60</v>
      </c>
    </row>
    <row r="25" spans="2:4" ht="65.25" customHeight="1" thickBot="1" x14ac:dyDescent="0.25">
      <c r="B25" s="26" t="s">
        <v>61</v>
      </c>
      <c r="C25" s="27" t="s">
        <v>62</v>
      </c>
      <c r="D25" s="28" t="s">
        <v>63</v>
      </c>
    </row>
    <row r="26" spans="2:4" ht="65.25" customHeight="1" x14ac:dyDescent="0.2">
      <c r="B26" s="112" t="s">
        <v>64</v>
      </c>
      <c r="C26" s="18" t="s">
        <v>65</v>
      </c>
      <c r="D26" s="19" t="s">
        <v>66</v>
      </c>
    </row>
    <row r="27" spans="2:4" ht="65.25" customHeight="1" x14ac:dyDescent="0.2">
      <c r="B27" s="112"/>
      <c r="C27" s="20" t="s">
        <v>67</v>
      </c>
      <c r="D27" s="21" t="s">
        <v>68</v>
      </c>
    </row>
    <row r="28" spans="2:4" ht="65.25" customHeight="1" x14ac:dyDescent="0.2">
      <c r="B28" s="112"/>
      <c r="C28" s="20" t="s">
        <v>69</v>
      </c>
      <c r="D28" s="21" t="s">
        <v>70</v>
      </c>
    </row>
    <row r="29" spans="2:4" ht="65.25" customHeight="1" thickBot="1" x14ac:dyDescent="0.25">
      <c r="B29" s="113"/>
      <c r="C29" s="22" t="s">
        <v>71</v>
      </c>
      <c r="D29" s="29" t="s">
        <v>72</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集計</vt:lpstr>
      <vt:lpstr>分類例</vt:lpstr>
      <vt:lpstr>集計!Print_Area</vt:lpstr>
      <vt:lpstr>集計!Print_Titles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久保田　春香</cp:lastModifiedBy>
  <cp:lastPrinted>2022-06-08T00:37:03Z</cp:lastPrinted>
  <dcterms:created xsi:type="dcterms:W3CDTF">2012-07-09T09:42:03Z</dcterms:created>
  <dcterms:modified xsi:type="dcterms:W3CDTF">2023-06-22T23:56:45Z</dcterms:modified>
</cp:coreProperties>
</file>